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28695" windowHeight="12030" activeTab="2"/>
  </bookViews>
  <sheets>
    <sheet name="2.2. Показатели РП" sheetId="1" r:id="rId1"/>
    <sheet name="2.4. Мероприятия РП" sheetId="2" r:id="rId2"/>
    <sheet name="2.5. Фин. обес. РП" sheetId="3" r:id="rId3"/>
  </sheets>
  <definedNames>
    <definedName name="_bookmark5" localSheetId="0">'2.2. Показатели РП'!$B$10</definedName>
    <definedName name="_bookmark5" localSheetId="1">#REF!</definedName>
    <definedName name="_bookmark5" localSheetId="2">#REF!</definedName>
    <definedName name="_ftn1" localSheetId="1">#REF!</definedName>
    <definedName name="_ftn1" localSheetId="2">#REF!</definedName>
    <definedName name="_ftn2" localSheetId="1">#REF!</definedName>
    <definedName name="_ftn2" localSheetId="2">#REF!</definedName>
    <definedName name="_ftnref1" localSheetId="1">'2.4. Мероприятия РП'!$E$4</definedName>
    <definedName name="_ftnref1" localSheetId="2">#REF!</definedName>
    <definedName name="_ftnref2" localSheetId="1">'2.4. Мероприятия РП'!#REF!</definedName>
    <definedName name="_ftnref2" localSheetId="2">#REF!</definedName>
    <definedName name="_ftnref3" localSheetId="1">'2.4. Мероприятия РП'!$N$4</definedName>
    <definedName name="_ftnref3" localSheetId="2">#REF!</definedName>
    <definedName name="_xlnm.Print_Titles" localSheetId="2">'2.5. Фин. обес. РП'!$6:$8</definedName>
    <definedName name="_xlnm.Print_Area" localSheetId="0">'2.2. Показатели РП'!$A$2:$Q$12</definedName>
    <definedName name="_xlnm.Print_Area" localSheetId="1">'2.4. Мероприятия РП'!$A$2:$Q$9</definedName>
    <definedName name="_xlnm.Print_Area" localSheetId="2">'2.5. Фин. обес. РП'!$A$1:$O$45</definedName>
  </definedNames>
  <calcPr calcId="124519"/>
</workbook>
</file>

<file path=xl/calcChain.xml><?xml version="1.0" encoding="utf-8"?>
<calcChain xmlns="http://schemas.openxmlformats.org/spreadsheetml/2006/main">
  <c r="H37" i="3"/>
  <c r="O37" s="1"/>
  <c r="P31"/>
  <c r="O44"/>
  <c r="H42"/>
  <c r="H40" s="1"/>
  <c r="H34"/>
  <c r="O32"/>
  <c r="O31"/>
  <c r="O30"/>
  <c r="O29"/>
  <c r="A1" i="2"/>
  <c r="A1" i="1"/>
  <c r="O40" i="3" l="1"/>
  <c r="O34"/>
  <c r="O42"/>
</calcChain>
</file>

<file path=xl/sharedStrings.xml><?xml version="1.0" encoding="utf-8"?>
<sst xmlns="http://schemas.openxmlformats.org/spreadsheetml/2006/main" count="214" uniqueCount="85">
  <si>
    <t>2. Показатели регионального проекта 2</t>
  </si>
  <si>
    <t>№                         п/п</t>
  </si>
  <si>
    <t>Показатели регионального проекта</t>
  </si>
  <si>
    <t>Уровень показателя</t>
  </si>
  <si>
    <t>Признак возрастания / убывания</t>
  </si>
  <si>
    <t>Единица измерения (по ОКЕИ)</t>
  </si>
  <si>
    <t>Базовое значение</t>
  </si>
  <si>
    <t>Период, год</t>
  </si>
  <si>
    <t>Нарастающий итог</t>
  </si>
  <si>
    <t>Признак "Участие муниципального образования"</t>
  </si>
  <si>
    <t>Информационная система</t>
  </si>
  <si>
    <t>значение</t>
  </si>
  <si>
    <t>год</t>
  </si>
  <si>
    <t>1.</t>
  </si>
  <si>
    <t xml:space="preserve">Совершенствование регуляторной политики и применения новых технологий в дорожной отрасли  </t>
  </si>
  <si>
    <t>1.1</t>
  </si>
  <si>
    <t>Доля контрактов жизненного цикла, предусматривающих выполнение работ по строительству, реконструкции, капитальному ремонту автомобильных дорог регионального (межмуниципального) значения</t>
  </si>
  <si>
    <t>Национальный проект</t>
  </si>
  <si>
    <t>Прогрессирующий</t>
  </si>
  <si>
    <t>Процент</t>
  </si>
  <si>
    <t>-</t>
  </si>
  <si>
    <t xml:space="preserve"> -</t>
  </si>
  <si>
    <t>Да</t>
  </si>
  <si>
    <t>Нет</t>
  </si>
  <si>
    <t>1.2</t>
  </si>
  <si>
    <t>Доля объектов, на которых предусматривается использование новых и наилучших технологий, включенных в Реестр</t>
  </si>
  <si>
    <t>4. Мероприятия (результаты) регионального проекта 2</t>
  </si>
  <si>
    <t>№ п/п</t>
  </si>
  <si>
    <t>Наименование мероприятия (результата)</t>
  </si>
  <si>
    <t>Наименование структурных элементов государственных программ вместе     с наименованием государственной программы</t>
  </si>
  <si>
    <t>Значение мероприятия (результата), параметра характеристики мероприятия (результата) по годам</t>
  </si>
  <si>
    <t>Тип мероприятия (результата)</t>
  </si>
  <si>
    <t>Уровень мероприятия (результата)</t>
  </si>
  <si>
    <t>Признак «Участие муниципального образования»</t>
  </si>
  <si>
    <t>Связь с показателями регионального проекта</t>
  </si>
  <si>
    <t>Совершенствование регуляторной политики и применения новых технологий в дорожной отрасли</t>
  </si>
  <si>
    <t xml:space="preserve"> </t>
  </si>
  <si>
    <t>1.1.</t>
  </si>
  <si>
    <t>Размещены автоматические пункты весогабаритного контроля транспортных средств на автомобильных дорогах регионального или межмуниципального, местного значения (накопленным итогом)</t>
  </si>
  <si>
    <t>Х</t>
  </si>
  <si>
    <t>Штука</t>
  </si>
  <si>
    <t>Оказание услуг
(выполнение работ)</t>
  </si>
  <si>
    <t>Федеральный проект</t>
  </si>
  <si>
    <t>Установлены стационарные камеры фотовидеофиксации нарушений правил дорожного движения на автомобильных дорогах федерального, регионального                        или межмуниципального, местного значения (накопленным итогом)</t>
  </si>
  <si>
    <t>Приобретение
товаров, работ, услуг</t>
  </si>
  <si>
    <t>1.3</t>
  </si>
  <si>
    <t>Внедрены интеллектуальные транспортные системы, предусматривающие автоматизацию процессов управления дорожным движением                                             в городских  агломерациях, включающих города с населением свыше 300 тысяч человек (накопленным итогом)</t>
  </si>
  <si>
    <t>Условная единица</t>
  </si>
  <si>
    <t>IV. Паспорт регионального проекта «Общесистемные меры развития дорожного хозяйства», входящего в национальный проект  (далее  –  региональный проект 2)</t>
  </si>
  <si>
    <t xml:space="preserve">5. Финансовое обеспечение реализации регионального проекта 2 </t>
  </si>
  <si>
    <t>Наименование мероприятия (результата) и источники финансирования</t>
  </si>
  <si>
    <t>Код бюджетной классификации</t>
  </si>
  <si>
    <t>Объем финансового обеспечения по годам, тыс. рублей</t>
  </si>
  <si>
    <t>Всего</t>
  </si>
  <si>
    <t>ГРБС / Рз / Пр / ЦСР / ВР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</si>
  <si>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</si>
  <si>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</si>
  <si>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</si>
  <si>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</si>
  <si>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</si>
  <si>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</si>
  <si>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</si>
  <si>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Размещение автоматических пунктов весогабаритного контроля транспортных средств на автомобильных дорогах регионального или межмуниципального, местного значения (накопленным итогом)</t>
  </si>
  <si>
    <t>Региональный бюджет (всего), из них:</t>
  </si>
  <si>
    <t>- межбюджетные трансферты из федерального бюджета (справочно)</t>
  </si>
  <si>
    <t>- межбюджетные трансферты из иных бюджетов бюджетной системы Российской Федерации (справочно)</t>
  </si>
  <si>
    <t> - межбюджетные трансферты местным бюджетам</t>
  </si>
  <si>
    <t>- межбюджетные трансферты бюджету территориального государственного внебюджетного фонда (бюджету территориального фонда обязательного медицинского страхования)</t>
  </si>
  <si>
    <t>Бюджет территориального государственного внебюджетного фонда (бюджет территориального фонда обязательного медицинского страхования)</t>
  </si>
  <si>
    <t>Консолидированные бюджеты муниципальных образований</t>
  </si>
  <si>
    <t>Внебюджетные источники</t>
  </si>
  <si>
    <t>1.2.</t>
  </si>
  <si>
    <t>Увеличение количества стационарных камер фотовидеофиксации нарушений правил дорожного движения на автомобильных дорогах федерального, регионального или межмуниципального, местного значения до 250% к 2030 году от базового количества 2017 года (накопленным итогом)</t>
  </si>
  <si>
    <t>Внедрение интеллектуальных транспортных систем, предусматривающих автоматизацию процессов управления дорожным движением в городских  агломерациях, включающих города с населением свыше 300 тысяч человек (накопленным итогом)</t>
  </si>
  <si>
    <t xml:space="preserve"> 04 09</t>
  </si>
  <si>
    <t>10 1 R2 54180</t>
  </si>
  <si>
    <t>10 1 И9 54180</t>
  </si>
  <si>
    <t>1.4.</t>
  </si>
  <si>
    <t>Нераспределенный резерв (областной бюджет)</t>
  </si>
  <si>
    <t>Итого по региональному проекту</t>
  </si>
  <si>
    <t>в том числе:</t>
  </si>
  <si>
    <t>Региональный бюджет</t>
  </si>
  <si>
    <t>ИТОГО ПО РЕГИОНАЛЬНОМУ ПРОЕКТУ</t>
  </si>
  <si>
    <t>Бюджеты муниципальных образований</t>
  </si>
  <si>
    <t>IV. Паспорт регионального проекта «Общесистемные меры развития дорожного хозяйства», входящего в национальный проект                                          «Безопасные качественные дороги» (далее  –  региональный проект 2)</t>
  </si>
</sst>
</file>

<file path=xl/styles.xml><?xml version="1.0" encoding="utf-8"?>
<styleSheet xmlns="http://schemas.openxmlformats.org/spreadsheetml/2006/main">
  <numFmts count="3">
    <numFmt numFmtId="164" formatCode="0.0000"/>
    <numFmt numFmtId="165" formatCode="_-* #,##0.00\ _₽_-;\-* #,##0.00\ _₽_-;_-* &quot;-&quot;??\ _₽_-;_-@_-"/>
    <numFmt numFmtId="166" formatCode="#,##0.0"/>
  </numFmts>
  <fonts count="35">
    <font>
      <sz val="11"/>
      <color theme="1"/>
      <name val="Calibri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u/>
      <sz val="12"/>
      <color rgb="FF0000FF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u/>
      <sz val="11"/>
      <color rgb="FF0000FF"/>
      <name val="Calibri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color indexed="64"/>
      <name val="Calibri"/>
      <family val="2"/>
      <charset val="204"/>
    </font>
    <font>
      <sz val="10"/>
      <name val="Arial Cyr"/>
      <charset val="204"/>
    </font>
    <font>
      <sz val="10"/>
      <name val="Arial Cyr"/>
    </font>
    <font>
      <sz val="11"/>
      <color theme="1"/>
      <name val="Calibri"/>
      <family val="2"/>
      <charset val="204"/>
    </font>
    <font>
      <sz val="10"/>
      <name val="Helv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</font>
    <font>
      <u/>
      <sz val="12"/>
      <color theme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94">
    <xf numFmtId="0" fontId="0" fillId="0" borderId="0"/>
    <xf numFmtId="0" fontId="2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Protection="0"/>
    <xf numFmtId="0" fontId="15" fillId="0" borderId="0" applyBorder="0" applyProtection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" fillId="0" borderId="0"/>
    <xf numFmtId="0" fontId="18" fillId="0" borderId="0"/>
    <xf numFmtId="0" fontId="19" fillId="0" borderId="0"/>
    <xf numFmtId="0" fontId="18" fillId="0" borderId="0"/>
    <xf numFmtId="0" fontId="19" fillId="0" borderId="0"/>
    <xf numFmtId="0" fontId="20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2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2" fillId="0" borderId="0"/>
    <xf numFmtId="0" fontId="22" fillId="0" borderId="0"/>
    <xf numFmtId="0" fontId="2" fillId="0" borderId="0"/>
    <xf numFmtId="0" fontId="2" fillId="0" borderId="0"/>
    <xf numFmtId="0" fontId="16" fillId="0" borderId="0"/>
    <xf numFmtId="0" fontId="17" fillId="0" borderId="0"/>
    <xf numFmtId="0" fontId="1" fillId="0" borderId="0"/>
    <xf numFmtId="0" fontId="2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3" fillId="0" borderId="0"/>
    <xf numFmtId="165" fontId="1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21" fillId="0" borderId="0" applyFont="0" applyFill="0" applyBorder="0" applyProtection="0"/>
    <xf numFmtId="165" fontId="1" fillId="0" borderId="0" applyFont="0" applyFill="0" applyBorder="0" applyAlignment="0" applyProtection="0"/>
    <xf numFmtId="165" fontId="1" fillId="0" borderId="0" applyFont="0" applyFill="0" applyBorder="0" applyProtection="0"/>
    <xf numFmtId="165" fontId="20" fillId="0" borderId="0" applyFont="0" applyFill="0" applyBorder="0" applyAlignment="0" applyProtection="0"/>
    <xf numFmtId="165" fontId="21" fillId="0" borderId="0" applyFont="0" applyFill="0" applyBorder="0" applyProtection="0"/>
    <xf numFmtId="0" fontId="26" fillId="0" borderId="0"/>
    <xf numFmtId="0" fontId="22" fillId="0" borderId="0"/>
  </cellStyleXfs>
  <cellXfs count="110">
    <xf numFmtId="0" fontId="0" fillId="0" borderId="0" xfId="0"/>
    <xf numFmtId="0" fontId="3" fillId="0" borderId="0" xfId="1" applyFont="1" applyAlignment="1">
      <alignment vertical="top"/>
    </xf>
    <xf numFmtId="0" fontId="4" fillId="0" borderId="0" xfId="1" applyFont="1" applyAlignment="1">
      <alignment vertical="top"/>
    </xf>
    <xf numFmtId="0" fontId="5" fillId="0" borderId="0" xfId="0" applyNumberFormat="1" applyFont="1" applyAlignment="1">
      <alignment horizontal="center" vertical="top" wrapText="1"/>
    </xf>
    <xf numFmtId="0" fontId="7" fillId="0" borderId="0" xfId="1" applyFont="1" applyAlignment="1">
      <alignment vertical="top"/>
    </xf>
    <xf numFmtId="0" fontId="8" fillId="0" borderId="0" xfId="1" applyFont="1" applyAlignment="1">
      <alignment vertical="top"/>
    </xf>
    <xf numFmtId="0" fontId="9" fillId="0" borderId="0" xfId="1" applyFont="1" applyAlignment="1">
      <alignment horizontal="center" vertical="top"/>
    </xf>
    <xf numFmtId="0" fontId="10" fillId="0" borderId="0" xfId="1" applyFont="1" applyAlignment="1">
      <alignment vertical="top"/>
    </xf>
    <xf numFmtId="0" fontId="9" fillId="0" borderId="1" xfId="1" applyFont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top" wrapText="1"/>
    </xf>
    <xf numFmtId="0" fontId="9" fillId="0" borderId="1" xfId="1" applyFont="1" applyBorder="1" applyAlignment="1">
      <alignment horizontal="center" vertical="top" wrapText="1"/>
    </xf>
    <xf numFmtId="0" fontId="4" fillId="0" borderId="2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center" vertical="top" wrapText="1"/>
    </xf>
    <xf numFmtId="0" fontId="13" fillId="2" borderId="1" xfId="1" applyFont="1" applyFill="1" applyBorder="1" applyAlignment="1">
      <alignment vertical="top" wrapText="1"/>
    </xf>
    <xf numFmtId="0" fontId="13" fillId="0" borderId="1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top"/>
    </xf>
    <xf numFmtId="0" fontId="13" fillId="2" borderId="1" xfId="1" applyFont="1" applyFill="1" applyBorder="1" applyAlignment="1">
      <alignment horizontal="center" vertical="top" wrapText="1"/>
    </xf>
    <xf numFmtId="164" fontId="13" fillId="0" borderId="1" xfId="1" applyNumberFormat="1" applyFont="1" applyBorder="1" applyAlignment="1">
      <alignment horizontal="center" vertical="top" wrapText="1"/>
    </xf>
    <xf numFmtId="164" fontId="13" fillId="3" borderId="1" xfId="1" applyNumberFormat="1" applyFont="1" applyFill="1" applyBorder="1" applyAlignment="1">
      <alignment horizontal="center" vertical="top" wrapText="1"/>
    </xf>
    <xf numFmtId="0" fontId="3" fillId="0" borderId="0" xfId="1" applyFont="1"/>
    <xf numFmtId="0" fontId="4" fillId="0" borderId="0" xfId="1" applyFont="1"/>
    <xf numFmtId="0" fontId="24" fillId="0" borderId="0" xfId="1" applyFont="1"/>
    <xf numFmtId="0" fontId="24" fillId="0" borderId="0" xfId="1" applyFont="1" applyAlignment="1">
      <alignment wrapText="1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center" wrapText="1"/>
    </xf>
    <xf numFmtId="0" fontId="10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12" fillId="0" borderId="1" xfId="1" applyFont="1" applyBorder="1" applyAlignment="1">
      <alignment horizontal="center" vertical="center" wrapText="1"/>
    </xf>
    <xf numFmtId="0" fontId="25" fillId="3" borderId="1" xfId="1" applyFont="1" applyFill="1" applyBorder="1" applyAlignment="1">
      <alignment horizontal="left" vertical="center" wrapText="1"/>
    </xf>
    <xf numFmtId="49" fontId="25" fillId="0" borderId="1" xfId="1" applyNumberFormat="1" applyFont="1" applyBorder="1" applyAlignment="1">
      <alignment horizontal="center" vertical="center"/>
    </xf>
    <xf numFmtId="0" fontId="25" fillId="3" borderId="1" xfId="1" applyFont="1" applyFill="1" applyBorder="1" applyAlignment="1">
      <alignment vertical="center" wrapText="1"/>
    </xf>
    <xf numFmtId="0" fontId="13" fillId="4" borderId="1" xfId="1" applyFont="1" applyFill="1" applyBorder="1" applyAlignment="1">
      <alignment horizontal="center" vertical="center" wrapText="1"/>
    </xf>
    <xf numFmtId="0" fontId="25" fillId="3" borderId="1" xfId="1" applyFont="1" applyFill="1" applyBorder="1" applyAlignment="1">
      <alignment horizontal="center" vertical="center" wrapText="1"/>
    </xf>
    <xf numFmtId="0" fontId="25" fillId="3" borderId="1" xfId="1" applyFont="1" applyFill="1" applyBorder="1" applyAlignment="1">
      <alignment horizontal="center" vertical="center"/>
    </xf>
    <xf numFmtId="164" fontId="25" fillId="3" borderId="1" xfId="1" applyNumberFormat="1" applyFont="1" applyFill="1" applyBorder="1" applyAlignment="1">
      <alignment horizontal="center" vertical="center"/>
    </xf>
    <xf numFmtId="164" fontId="25" fillId="5" borderId="1" xfId="1" applyNumberFormat="1" applyFont="1" applyFill="1" applyBorder="1" applyAlignment="1">
      <alignment horizontal="center" vertical="center"/>
    </xf>
    <xf numFmtId="164" fontId="25" fillId="5" borderId="4" xfId="1" applyNumberFormat="1" applyFont="1" applyFill="1" applyBorder="1" applyAlignment="1">
      <alignment horizontal="center" vertical="center"/>
    </xf>
    <xf numFmtId="0" fontId="25" fillId="5" borderId="1" xfId="1" applyFont="1" applyFill="1" applyBorder="1" applyAlignment="1">
      <alignment horizontal="center" vertical="center" wrapText="1"/>
    </xf>
    <xf numFmtId="0" fontId="13" fillId="3" borderId="1" xfId="1" applyFont="1" applyFill="1" applyBorder="1" applyAlignment="1">
      <alignment horizontal="center" vertical="center" wrapText="1"/>
    </xf>
    <xf numFmtId="0" fontId="25" fillId="5" borderId="1" xfId="1" applyFont="1" applyFill="1" applyBorder="1" applyAlignment="1">
      <alignment horizontal="center" vertical="center"/>
    </xf>
    <xf numFmtId="0" fontId="25" fillId="5" borderId="6" xfId="1" applyFont="1" applyFill="1" applyBorder="1" applyAlignment="1">
      <alignment horizontal="center" vertical="center" wrapText="1"/>
    </xf>
    <xf numFmtId="0" fontId="13" fillId="4" borderId="2" xfId="1" applyFont="1" applyFill="1" applyBorder="1" applyAlignment="1">
      <alignment horizontal="center" vertical="center" wrapText="1"/>
    </xf>
    <xf numFmtId="0" fontId="27" fillId="0" borderId="0" xfId="92" applyFont="1" applyAlignment="1" applyProtection="1"/>
    <xf numFmtId="0" fontId="28" fillId="0" borderId="0" xfId="92" applyFont="1" applyAlignment="1" applyProtection="1"/>
    <xf numFmtId="0" fontId="29" fillId="0" borderId="0" xfId="92" applyFont="1" applyAlignment="1" applyProtection="1"/>
    <xf numFmtId="0" fontId="29" fillId="0" borderId="0" xfId="92" applyFont="1" applyAlignment="1" applyProtection="1">
      <alignment wrapText="1"/>
    </xf>
    <xf numFmtId="0" fontId="5" fillId="0" borderId="0" xfId="92" applyFont="1" applyAlignment="1" applyProtection="1">
      <alignment vertical="center"/>
    </xf>
    <xf numFmtId="0" fontId="30" fillId="0" borderId="0" xfId="92" applyFont="1" applyAlignment="1" applyProtection="1">
      <alignment horizontal="center" vertical="center" wrapText="1"/>
    </xf>
    <xf numFmtId="0" fontId="30" fillId="0" borderId="0" xfId="92" applyFont="1" applyAlignment="1" applyProtection="1">
      <alignment horizontal="center" vertical="center"/>
    </xf>
    <xf numFmtId="0" fontId="31" fillId="0" borderId="0" xfId="92" applyFont="1" applyAlignment="1" applyProtection="1">
      <alignment horizontal="center" vertical="center"/>
    </xf>
    <xf numFmtId="0" fontId="32" fillId="0" borderId="0" xfId="92" applyFont="1" applyAlignment="1" applyProtection="1">
      <alignment horizontal="center" vertical="center"/>
    </xf>
    <xf numFmtId="0" fontId="32" fillId="0" borderId="0" xfId="92" applyFont="1" applyAlignment="1" applyProtection="1">
      <alignment vertical="center"/>
    </xf>
    <xf numFmtId="0" fontId="33" fillId="0" borderId="0" xfId="92" applyFont="1" applyAlignment="1" applyProtection="1">
      <alignment horizontal="center" vertical="center" wrapText="1"/>
    </xf>
    <xf numFmtId="0" fontId="33" fillId="0" borderId="0" xfId="92" applyFont="1" applyAlignment="1" applyProtection="1">
      <alignment horizontal="center" vertical="center"/>
    </xf>
    <xf numFmtId="0" fontId="28" fillId="0" borderId="0" xfId="92" applyFont="1" applyAlignment="1" applyProtection="1">
      <alignment horizontal="center" vertical="center"/>
    </xf>
    <xf numFmtId="0" fontId="32" fillId="0" borderId="1" xfId="92" applyFont="1" applyBorder="1" applyAlignment="1" applyProtection="1">
      <alignment horizontal="center" vertical="center" wrapText="1"/>
    </xf>
    <xf numFmtId="0" fontId="34" fillId="0" borderId="1" xfId="92" applyFont="1" applyBorder="1" applyAlignment="1" applyProtection="1"/>
    <xf numFmtId="0" fontId="28" fillId="0" borderId="1" xfId="92" applyFont="1" applyBorder="1" applyAlignment="1" applyProtection="1">
      <alignment horizontal="center" vertical="center" wrapText="1"/>
    </xf>
    <xf numFmtId="0" fontId="4" fillId="0" borderId="1" xfId="92" applyFont="1" applyBorder="1" applyAlignment="1" applyProtection="1">
      <alignment horizontal="center" vertical="center" wrapText="1"/>
    </xf>
    <xf numFmtId="0" fontId="28" fillId="0" borderId="1" xfId="92" applyFont="1" applyBorder="1" applyAlignment="1" applyProtection="1">
      <alignment vertical="center" wrapText="1"/>
    </xf>
    <xf numFmtId="166" fontId="28" fillId="0" borderId="1" xfId="92" applyNumberFormat="1" applyFont="1" applyBorder="1" applyAlignment="1" applyProtection="1">
      <alignment horizontal="center" vertical="center" wrapText="1"/>
    </xf>
    <xf numFmtId="0" fontId="29" fillId="0" borderId="1" xfId="92" applyFont="1" applyBorder="1" applyAlignment="1" applyProtection="1"/>
    <xf numFmtId="0" fontId="28" fillId="0" borderId="7" xfId="92" applyFont="1" applyBorder="1" applyAlignment="1" applyProtection="1">
      <alignment vertical="center" wrapText="1"/>
    </xf>
    <xf numFmtId="0" fontId="28" fillId="0" borderId="7" xfId="92" applyFont="1" applyBorder="1" applyAlignment="1" applyProtection="1">
      <alignment horizontal="center" vertical="center" wrapText="1"/>
    </xf>
    <xf numFmtId="0" fontId="29" fillId="0" borderId="7" xfId="92" applyFont="1" applyBorder="1" applyAlignment="1" applyProtection="1"/>
    <xf numFmtId="0" fontId="28" fillId="0" borderId="3" xfId="92" applyFont="1" applyBorder="1" applyAlignment="1" applyProtection="1">
      <alignment vertical="center" wrapText="1"/>
    </xf>
    <xf numFmtId="0" fontId="10" fillId="0" borderId="8" xfId="92" applyFont="1" applyBorder="1" applyAlignment="1" applyProtection="1">
      <alignment vertical="center" wrapText="1"/>
    </xf>
    <xf numFmtId="0" fontId="13" fillId="0" borderId="7" xfId="31" applyFont="1" applyBorder="1" applyAlignment="1" applyProtection="1">
      <alignment horizontal="center" vertical="center" wrapText="1"/>
    </xf>
    <xf numFmtId="166" fontId="28" fillId="0" borderId="0" xfId="92" applyNumberFormat="1" applyFont="1" applyBorder="1" applyAlignment="1" applyProtection="1">
      <alignment horizontal="center" vertical="center" wrapText="1"/>
    </xf>
    <xf numFmtId="166" fontId="28" fillId="0" borderId="1" xfId="31" applyNumberFormat="1" applyFont="1" applyBorder="1" applyAlignment="1" applyProtection="1">
      <alignment horizontal="center" vertical="center" wrapText="1"/>
    </xf>
    <xf numFmtId="166" fontId="29" fillId="0" borderId="0" xfId="92" applyNumberFormat="1" applyFont="1" applyAlignment="1" applyProtection="1"/>
    <xf numFmtId="166" fontId="28" fillId="0" borderId="0" xfId="31" applyNumberFormat="1" applyFont="1" applyBorder="1" applyAlignment="1" applyProtection="1">
      <alignment horizontal="center" vertical="center" wrapText="1"/>
    </xf>
    <xf numFmtId="0" fontId="28" fillId="0" borderId="4" xfId="92" applyFont="1" applyBorder="1" applyAlignment="1" applyProtection="1">
      <alignment horizontal="center" vertical="center" wrapText="1"/>
    </xf>
    <xf numFmtId="0" fontId="4" fillId="0" borderId="3" xfId="92" applyFont="1" applyBorder="1" applyAlignment="1" applyProtection="1">
      <alignment horizontal="center" vertical="center" wrapText="1"/>
    </xf>
    <xf numFmtId="0" fontId="10" fillId="0" borderId="3" xfId="92" applyFont="1" applyBorder="1" applyAlignment="1" applyProtection="1">
      <alignment vertical="center" wrapText="1"/>
    </xf>
    <xf numFmtId="0" fontId="28" fillId="0" borderId="3" xfId="92" applyFont="1" applyBorder="1" applyAlignment="1" applyProtection="1">
      <alignment horizontal="center" vertical="center" wrapText="1"/>
    </xf>
    <xf numFmtId="0" fontId="28" fillId="0" borderId="8" xfId="92" applyFont="1" applyBorder="1" applyAlignment="1" applyProtection="1">
      <alignment horizontal="center" vertical="center" wrapText="1"/>
    </xf>
    <xf numFmtId="166" fontId="28" fillId="0" borderId="3" xfId="92" applyNumberFormat="1" applyFont="1" applyBorder="1" applyAlignment="1" applyProtection="1">
      <alignment horizontal="center" vertical="center" wrapText="1"/>
    </xf>
    <xf numFmtId="0" fontId="32" fillId="0" borderId="1" xfId="92" applyFont="1" applyBorder="1" applyAlignment="1" applyProtection="1">
      <alignment vertical="center" wrapText="1"/>
    </xf>
    <xf numFmtId="166" fontId="32" fillId="0" borderId="1" xfId="92" applyNumberFormat="1" applyFont="1" applyBorder="1" applyAlignment="1" applyProtection="1">
      <alignment horizontal="center" vertical="center" wrapText="1"/>
    </xf>
    <xf numFmtId="0" fontId="4" fillId="0" borderId="2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top" wrapText="1"/>
    </xf>
    <xf numFmtId="0" fontId="12" fillId="2" borderId="1" xfId="1" applyFont="1" applyFill="1" applyBorder="1" applyAlignment="1">
      <alignment horizontal="center" vertical="center" wrapText="1"/>
    </xf>
    <xf numFmtId="0" fontId="5" fillId="0" borderId="0" xfId="0" applyNumberFormat="1" applyFont="1" applyAlignment="1">
      <alignment horizontal="center" vertical="top" wrapText="1"/>
    </xf>
    <xf numFmtId="0" fontId="6" fillId="0" borderId="0" xfId="1" applyFont="1" applyBorder="1" applyAlignment="1">
      <alignment horizontal="center" vertical="top"/>
    </xf>
    <xf numFmtId="0" fontId="9" fillId="0" borderId="1" xfId="1" applyFont="1" applyBorder="1" applyAlignment="1">
      <alignment horizontal="center" vertical="top" wrapText="1"/>
    </xf>
    <xf numFmtId="0" fontId="9" fillId="0" borderId="1" xfId="1" applyFont="1" applyBorder="1" applyAlignment="1">
      <alignment horizontal="center" vertical="center" wrapText="1"/>
    </xf>
    <xf numFmtId="0" fontId="12" fillId="3" borderId="4" xfId="1" applyFont="1" applyFill="1" applyBorder="1" applyAlignment="1">
      <alignment horizontal="left" vertical="center" wrapText="1"/>
    </xf>
    <xf numFmtId="0" fontId="12" fillId="3" borderId="5" xfId="1" applyFont="1" applyFill="1" applyBorder="1" applyAlignment="1">
      <alignment horizontal="left" vertical="center" wrapText="1"/>
    </xf>
    <xf numFmtId="0" fontId="12" fillId="3" borderId="2" xfId="1" applyFont="1" applyFill="1" applyBorder="1" applyAlignment="1">
      <alignment horizontal="left" vertical="center" wrapText="1"/>
    </xf>
    <xf numFmtId="0" fontId="6" fillId="0" borderId="0" xfId="1" applyFont="1" applyBorder="1" applyAlignment="1">
      <alignment horizontal="center" vertical="center"/>
    </xf>
    <xf numFmtId="0" fontId="4" fillId="0" borderId="1" xfId="92" applyFont="1" applyBorder="1" applyAlignment="1" applyProtection="1">
      <alignment horizontal="center" vertical="center" wrapText="1"/>
    </xf>
    <xf numFmtId="0" fontId="10" fillId="0" borderId="1" xfId="92" applyFont="1" applyBorder="1" applyAlignment="1" applyProtection="1">
      <alignment vertical="center" wrapText="1"/>
    </xf>
    <xf numFmtId="0" fontId="28" fillId="0" borderId="1" xfId="92" applyFont="1" applyBorder="1" applyAlignment="1" applyProtection="1">
      <alignment horizontal="left" vertical="center" wrapText="1"/>
    </xf>
    <xf numFmtId="0" fontId="28" fillId="0" borderId="4" xfId="92" applyFont="1" applyBorder="1" applyAlignment="1" applyProtection="1">
      <alignment horizontal="left" vertical="center" wrapText="1"/>
    </xf>
    <xf numFmtId="0" fontId="10" fillId="0" borderId="7" xfId="92" applyFont="1" applyBorder="1" applyAlignment="1" applyProtection="1">
      <alignment vertical="center" wrapText="1"/>
    </xf>
    <xf numFmtId="0" fontId="9" fillId="0" borderId="1" xfId="92" applyFont="1" applyBorder="1" applyAlignment="1" applyProtection="1">
      <alignment vertical="center" wrapText="1"/>
    </xf>
    <xf numFmtId="0" fontId="4" fillId="0" borderId="1" xfId="92" applyFont="1" applyBorder="1" applyAlignment="1" applyProtection="1">
      <alignment horizontal="left" vertical="center" wrapText="1"/>
    </xf>
    <xf numFmtId="0" fontId="4" fillId="0" borderId="7" xfId="92" applyFont="1" applyBorder="1" applyAlignment="1" applyProtection="1">
      <alignment horizontal="left" vertical="center" wrapText="1"/>
    </xf>
    <xf numFmtId="0" fontId="5" fillId="0" borderId="0" xfId="92" applyFont="1" applyBorder="1" applyAlignment="1" applyProtection="1">
      <alignment horizontal="center" vertical="center"/>
    </xf>
    <xf numFmtId="0" fontId="32" fillId="0" borderId="1" xfId="92" applyFont="1" applyBorder="1" applyAlignment="1" applyProtection="1">
      <alignment horizontal="center" vertical="center" wrapText="1"/>
    </xf>
    <xf numFmtId="0" fontId="32" fillId="4" borderId="1" xfId="93" applyFont="1" applyFill="1" applyBorder="1" applyAlignment="1" applyProtection="1">
      <alignment horizontal="center" vertical="center" wrapText="1"/>
    </xf>
  </cellXfs>
  <cellStyles count="94">
    <cellStyle name="Гиперссылка 2" xfId="2"/>
    <cellStyle name="Гиперссылка 2 2" xfId="3"/>
    <cellStyle name="Гиперссылка 2 3" xfId="4"/>
    <cellStyle name="Обычный" xfId="0" builtinId="0"/>
    <cellStyle name="Обычный 10" xfId="5"/>
    <cellStyle name="Обычный 10 2" xfId="6"/>
    <cellStyle name="Обычный 11" xfId="7"/>
    <cellStyle name="Обычный 11 2" xfId="8"/>
    <cellStyle name="Обычный 12" xfId="9"/>
    <cellStyle name="Обычный 12 2" xfId="10"/>
    <cellStyle name="Обычный 13" xfId="11"/>
    <cellStyle name="Обычный 13 2" xfId="12"/>
    <cellStyle name="Обычный 14" xfId="13"/>
    <cellStyle name="Обычный 14 2" xfId="14"/>
    <cellStyle name="Обычный 15" xfId="15"/>
    <cellStyle name="Обычный 15 2" xfId="16"/>
    <cellStyle name="Обычный 16" xfId="17"/>
    <cellStyle name="Обычный 16 2" xfId="18"/>
    <cellStyle name="Обычный 16 3" xfId="19"/>
    <cellStyle name="Обычный 16 4" xfId="20"/>
    <cellStyle name="Обычный 16 5" xfId="21"/>
    <cellStyle name="Обычный 17" xfId="22"/>
    <cellStyle name="Обычный 17 2" xfId="23"/>
    <cellStyle name="Обычный 17 3" xfId="24"/>
    <cellStyle name="Обычный 17 4" xfId="25"/>
    <cellStyle name="Обычный 17 5" xfId="26"/>
    <cellStyle name="Обычный 17 6" xfId="93"/>
    <cellStyle name="Обычный 18" xfId="27"/>
    <cellStyle name="Обычный 18 2" xfId="28"/>
    <cellStyle name="Обычный 18 3" xfId="29"/>
    <cellStyle name="Обычный 19" xfId="30"/>
    <cellStyle name="Обычный 2" xfId="31"/>
    <cellStyle name="Обычный 2 2" xfId="32"/>
    <cellStyle name="Обычный 2 2 2" xfId="33"/>
    <cellStyle name="Обычный 2 2 3" xfId="34"/>
    <cellStyle name="Обычный 2 3" xfId="35"/>
    <cellStyle name="Обычный 2 3 2" xfId="36"/>
    <cellStyle name="Обычный 2 3 3" xfId="37"/>
    <cellStyle name="Обычный 2 4" xfId="38"/>
    <cellStyle name="Обычный 2 4 2" xfId="39"/>
    <cellStyle name="Обычный 2 5" xfId="40"/>
    <cellStyle name="Обычный 2 5 2" xfId="41"/>
    <cellStyle name="Обычный 2 6" xfId="42"/>
    <cellStyle name="Обычный 2 6 2" xfId="43"/>
    <cellStyle name="Обычный 2 6 3" xfId="44"/>
    <cellStyle name="Обычный 2 7" xfId="45"/>
    <cellStyle name="Обычный 2 7 2" xfId="46"/>
    <cellStyle name="Обычный 2 7 3" xfId="47"/>
    <cellStyle name="Обычный 2 7 4" xfId="48"/>
    <cellStyle name="Обычный 2 7 5" xfId="49"/>
    <cellStyle name="Обычный 2 7 6" xfId="50"/>
    <cellStyle name="Обычный 2 8" xfId="51"/>
    <cellStyle name="Обычный 2 8 2" xfId="52"/>
    <cellStyle name="Обычный 2 8 3" xfId="53"/>
    <cellStyle name="Обычный 2 9" xfId="54"/>
    <cellStyle name="Обычный 20" xfId="1"/>
    <cellStyle name="Обычный 21" xfId="92"/>
    <cellStyle name="Обычный 3" xfId="55"/>
    <cellStyle name="Обычный 3 2" xfId="56"/>
    <cellStyle name="Обычный 3 2 2" xfId="57"/>
    <cellStyle name="Обычный 3 2 3" xfId="58"/>
    <cellStyle name="Обычный 3 3" xfId="59"/>
    <cellStyle name="Обычный 4" xfId="60"/>
    <cellStyle name="Обычный 4 2" xfId="61"/>
    <cellStyle name="Обычный 4 2 2" xfId="62"/>
    <cellStyle name="Обычный 4 2 2 2" xfId="63"/>
    <cellStyle name="Обычный 4 2 2 2 2" xfId="64"/>
    <cellStyle name="Обычный 4 2 2 2 3" xfId="65"/>
    <cellStyle name="Обычный 4 2 2 3" xfId="66"/>
    <cellStyle name="Обычный 4 2 2 4" xfId="67"/>
    <cellStyle name="Обычный 4 2 3" xfId="68"/>
    <cellStyle name="Обычный 4 2 4" xfId="69"/>
    <cellStyle name="Обычный 4 3" xfId="70"/>
    <cellStyle name="Обычный 4 4" xfId="71"/>
    <cellStyle name="Обычный 5" xfId="72"/>
    <cellStyle name="Обычный 5 2" xfId="73"/>
    <cellStyle name="Обычный 6" xfId="74"/>
    <cellStyle name="Обычный 6 2" xfId="75"/>
    <cellStyle name="Обычный 7" xfId="76"/>
    <cellStyle name="Обычный 7 2" xfId="77"/>
    <cellStyle name="Обычный 8" xfId="78"/>
    <cellStyle name="Обычный 8 2" xfId="79"/>
    <cellStyle name="Обычный 9" xfId="80"/>
    <cellStyle name="Обычный 9 2" xfId="81"/>
    <cellStyle name="Обычный 9 2 2" xfId="82"/>
    <cellStyle name="Обычный 9 3" xfId="83"/>
    <cellStyle name="Стиль 1" xfId="84"/>
    <cellStyle name="Финансовый 2" xfId="85"/>
    <cellStyle name="Финансовый 2 2" xfId="86"/>
    <cellStyle name="Финансовый 2 2 2" xfId="87"/>
    <cellStyle name="Финансовый 2 3" xfId="88"/>
    <cellStyle name="Финансовый 2 4" xfId="89"/>
    <cellStyle name="Финансовый 3" xfId="90"/>
    <cellStyle name="Финансовый 3 2" xfId="9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R14"/>
  <sheetViews>
    <sheetView zoomScale="75" zoomScaleNormal="75" workbookViewId="0">
      <selection activeCell="V9" sqref="V9"/>
    </sheetView>
  </sheetViews>
  <sheetFormatPr defaultColWidth="9.140625" defaultRowHeight="15.75"/>
  <cols>
    <col min="1" max="1" width="6.5703125" style="2" customWidth="1"/>
    <col min="2" max="2" width="36.42578125" style="2" customWidth="1"/>
    <col min="3" max="3" width="16" style="2" customWidth="1"/>
    <col min="4" max="4" width="19.28515625" style="2" customWidth="1"/>
    <col min="5" max="5" width="13.7109375" style="2" customWidth="1"/>
    <col min="6" max="6" width="10.42578125" style="2" customWidth="1"/>
    <col min="7" max="7" width="7.85546875" style="2" customWidth="1"/>
    <col min="8" max="8" width="8.28515625" style="2" customWidth="1"/>
    <col min="9" max="9" width="9.42578125" style="2" customWidth="1"/>
    <col min="10" max="10" width="9.5703125" style="2" customWidth="1"/>
    <col min="11" max="11" width="8.140625" style="2" customWidth="1"/>
    <col min="12" max="12" width="7.85546875" style="2" customWidth="1"/>
    <col min="13" max="13" width="8.28515625" style="2" customWidth="1"/>
    <col min="14" max="14" width="8.85546875" style="2" customWidth="1"/>
    <col min="15" max="15" width="16" style="2" customWidth="1"/>
    <col min="16" max="16" width="18.140625" style="2" hidden="1" customWidth="1"/>
    <col min="17" max="17" width="21.42578125" style="2" hidden="1" customWidth="1"/>
    <col min="18" max="16384" width="9.140625" style="2"/>
  </cols>
  <sheetData>
    <row r="1" spans="1:18">
      <c r="A1" s="1" t="str">
        <f>HYPERLINK("#Оглавление!A1", "Назад в оглавление")</f>
        <v>Назад в оглавление</v>
      </c>
    </row>
    <row r="2" spans="1:18" ht="28.5" customHeight="1">
      <c r="A2" s="1"/>
    </row>
    <row r="3" spans="1:18" ht="41.25" customHeight="1">
      <c r="A3" s="91" t="s">
        <v>84</v>
      </c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</row>
    <row r="4" spans="1:18" ht="21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1:18" s="5" customFormat="1" ht="18.75">
      <c r="A5" s="92" t="s">
        <v>0</v>
      </c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4"/>
    </row>
    <row r="6" spans="1:18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7"/>
    </row>
    <row r="7" spans="1:18" ht="33.75" customHeight="1">
      <c r="A7" s="93" t="s">
        <v>1</v>
      </c>
      <c r="B7" s="93" t="s">
        <v>2</v>
      </c>
      <c r="C7" s="93" t="s">
        <v>3</v>
      </c>
      <c r="D7" s="93" t="s">
        <v>4</v>
      </c>
      <c r="E7" s="93" t="s">
        <v>5</v>
      </c>
      <c r="F7" s="93" t="s">
        <v>6</v>
      </c>
      <c r="G7" s="93"/>
      <c r="H7" s="93" t="s">
        <v>7</v>
      </c>
      <c r="I7" s="93"/>
      <c r="J7" s="93"/>
      <c r="K7" s="93"/>
      <c r="L7" s="93"/>
      <c r="M7" s="93"/>
      <c r="N7" s="93"/>
      <c r="O7" s="93" t="s">
        <v>8</v>
      </c>
      <c r="P7" s="88" t="s">
        <v>9</v>
      </c>
      <c r="Q7" s="89" t="s">
        <v>10</v>
      </c>
    </row>
    <row r="8" spans="1:18" ht="35.25" customHeight="1">
      <c r="A8" s="93"/>
      <c r="B8" s="93"/>
      <c r="C8" s="93"/>
      <c r="D8" s="93"/>
      <c r="E8" s="93"/>
      <c r="F8" s="8" t="s">
        <v>11</v>
      </c>
      <c r="G8" s="8" t="s">
        <v>12</v>
      </c>
      <c r="H8" s="9">
        <v>2024</v>
      </c>
      <c r="I8" s="9">
        <v>2025</v>
      </c>
      <c r="J8" s="9">
        <v>2026</v>
      </c>
      <c r="K8" s="9">
        <v>2027</v>
      </c>
      <c r="L8" s="9">
        <v>2028</v>
      </c>
      <c r="M8" s="9">
        <v>2029</v>
      </c>
      <c r="N8" s="9">
        <v>2030</v>
      </c>
      <c r="O8" s="93"/>
      <c r="P8" s="88"/>
      <c r="Q8" s="89"/>
    </row>
    <row r="9" spans="1:18" ht="27" customHeight="1">
      <c r="A9" s="8">
        <v>1</v>
      </c>
      <c r="B9" s="8">
        <v>2</v>
      </c>
      <c r="C9" s="8">
        <v>3</v>
      </c>
      <c r="D9" s="8">
        <v>4</v>
      </c>
      <c r="E9" s="8">
        <v>5</v>
      </c>
      <c r="F9" s="8">
        <v>6</v>
      </c>
      <c r="G9" s="8">
        <v>7</v>
      </c>
      <c r="H9" s="8">
        <v>8</v>
      </c>
      <c r="I9" s="8">
        <v>9</v>
      </c>
      <c r="J9" s="8">
        <v>10</v>
      </c>
      <c r="K9" s="8">
        <v>11</v>
      </c>
      <c r="L9" s="8">
        <v>12</v>
      </c>
      <c r="M9" s="8">
        <v>13</v>
      </c>
      <c r="N9" s="8">
        <v>14</v>
      </c>
      <c r="O9" s="8">
        <v>15</v>
      </c>
      <c r="P9" s="10">
        <v>16</v>
      </c>
      <c r="Q9" s="11">
        <v>17</v>
      </c>
    </row>
    <row r="10" spans="1:18" ht="29.25" customHeight="1">
      <c r="A10" s="12" t="s">
        <v>13</v>
      </c>
      <c r="B10" s="90" t="s">
        <v>14</v>
      </c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13"/>
      <c r="Q10" s="14"/>
    </row>
    <row r="11" spans="1:18" ht="129.75" hidden="1" customHeight="1">
      <c r="A11" s="15" t="s">
        <v>15</v>
      </c>
      <c r="B11" s="16" t="s">
        <v>16</v>
      </c>
      <c r="C11" s="17" t="s">
        <v>17</v>
      </c>
      <c r="D11" s="18" t="s">
        <v>18</v>
      </c>
      <c r="E11" s="19" t="s">
        <v>19</v>
      </c>
      <c r="F11" s="20">
        <v>0</v>
      </c>
      <c r="G11" s="17">
        <v>2020</v>
      </c>
      <c r="H11" s="21" t="s">
        <v>20</v>
      </c>
      <c r="I11" s="21">
        <v>30</v>
      </c>
      <c r="J11" s="21">
        <v>35</v>
      </c>
      <c r="K11" s="20" t="s">
        <v>21</v>
      </c>
      <c r="L11" s="20" t="s">
        <v>21</v>
      </c>
      <c r="M11" s="20" t="s">
        <v>21</v>
      </c>
      <c r="N11" s="20" t="s">
        <v>21</v>
      </c>
      <c r="O11" s="18" t="s">
        <v>22</v>
      </c>
      <c r="P11" s="13" t="s">
        <v>23</v>
      </c>
      <c r="Q11" s="14" t="s">
        <v>20</v>
      </c>
    </row>
    <row r="12" spans="1:18" ht="109.5" customHeight="1">
      <c r="A12" s="15" t="s">
        <v>24</v>
      </c>
      <c r="B12" s="16" t="s">
        <v>25</v>
      </c>
      <c r="C12" s="17" t="s">
        <v>17</v>
      </c>
      <c r="D12" s="18" t="s">
        <v>18</v>
      </c>
      <c r="E12" s="19" t="s">
        <v>19</v>
      </c>
      <c r="F12" s="20">
        <v>0</v>
      </c>
      <c r="G12" s="17">
        <v>2020</v>
      </c>
      <c r="H12" s="21">
        <v>40</v>
      </c>
      <c r="I12" s="20" t="s">
        <v>21</v>
      </c>
      <c r="J12" s="20" t="s">
        <v>21</v>
      </c>
      <c r="K12" s="20" t="s">
        <v>21</v>
      </c>
      <c r="L12" s="20" t="s">
        <v>21</v>
      </c>
      <c r="M12" s="20" t="s">
        <v>21</v>
      </c>
      <c r="N12" s="20" t="s">
        <v>21</v>
      </c>
      <c r="O12" s="18" t="s">
        <v>22</v>
      </c>
      <c r="P12" s="13" t="s">
        <v>23</v>
      </c>
      <c r="Q12" s="14" t="s">
        <v>20</v>
      </c>
    </row>
    <row r="14" spans="1:18">
      <c r="A14" s="7"/>
    </row>
  </sheetData>
  <mergeCells count="13">
    <mergeCell ref="P7:P8"/>
    <mergeCell ref="Q7:Q8"/>
    <mergeCell ref="B10:O10"/>
    <mergeCell ref="A3:O3"/>
    <mergeCell ref="A5:Q5"/>
    <mergeCell ref="A7:A8"/>
    <mergeCell ref="B7:B8"/>
    <mergeCell ref="C7:C8"/>
    <mergeCell ref="D7:D8"/>
    <mergeCell ref="E7:E8"/>
    <mergeCell ref="F7:G7"/>
    <mergeCell ref="H7:N7"/>
    <mergeCell ref="O7:O8"/>
  </mergeCells>
  <pageMargins left="0.39370078740157483" right="0.39370078740157483" top="0.59055118110236227" bottom="0.59055118110236227" header="0.31496062992125984" footer="0.51181102362204722"/>
  <pageSetup paperSize="9" scale="76" firstPageNumber="20" orientation="landscape" useFirstPageNumber="1" horizontalDpi="300" verticalDpi="300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T15"/>
  <sheetViews>
    <sheetView zoomScale="75" zoomScaleNormal="75" workbookViewId="0">
      <selection activeCell="X8" sqref="X8"/>
    </sheetView>
  </sheetViews>
  <sheetFormatPr defaultColWidth="9.140625" defaultRowHeight="15"/>
  <cols>
    <col min="1" max="1" width="6" style="24" customWidth="1"/>
    <col min="2" max="2" width="41.85546875" style="24" customWidth="1"/>
    <col min="3" max="3" width="20.28515625" style="24" customWidth="1"/>
    <col min="4" max="4" width="11.7109375" style="24" customWidth="1"/>
    <col min="5" max="5" width="10.5703125" style="24" customWidth="1"/>
    <col min="6" max="6" width="7.28515625" style="24" customWidth="1"/>
    <col min="7" max="7" width="7.7109375" style="24" customWidth="1"/>
    <col min="8" max="8" width="7.85546875" style="24" customWidth="1"/>
    <col min="9" max="9" width="8.140625" style="24" customWidth="1"/>
    <col min="10" max="10" width="6.140625" style="24" customWidth="1"/>
    <col min="11" max="11" width="5.85546875" style="24" customWidth="1"/>
    <col min="12" max="12" width="6.5703125" style="24" customWidth="1"/>
    <col min="13" max="13" width="5.85546875" style="24" customWidth="1"/>
    <col min="14" max="14" width="14.85546875" style="24" customWidth="1"/>
    <col min="15" max="15" width="15.5703125" style="24" customWidth="1"/>
    <col min="16" max="16" width="19.85546875" style="24" customWidth="1"/>
    <col min="17" max="17" width="28.5703125" style="24" hidden="1" customWidth="1"/>
    <col min="18" max="18" width="10" style="25" customWidth="1"/>
    <col min="19" max="19" width="26.7109375" style="24" customWidth="1"/>
    <col min="20" max="16384" width="9.140625" style="24"/>
  </cols>
  <sheetData>
    <row r="1" spans="1:20" ht="15.75">
      <c r="A1" s="22" t="str">
        <f>HYPERLINK("#Оглавление!A1", "Назад в оглавление")</f>
        <v>Назад в оглавление</v>
      </c>
      <c r="B1" s="23"/>
      <c r="C1" s="23"/>
      <c r="D1" s="23"/>
    </row>
    <row r="2" spans="1:20" s="28" customFormat="1" ht="26.25" customHeight="1">
      <c r="A2" s="98" t="s">
        <v>26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26"/>
      <c r="S2" s="27"/>
    </row>
    <row r="3" spans="1:20" s="32" customFormat="1" ht="17.25" customHeight="1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30"/>
      <c r="S3" s="31"/>
    </row>
    <row r="4" spans="1:20" s="33" customFormat="1" ht="51" customHeight="1">
      <c r="A4" s="94" t="s">
        <v>27</v>
      </c>
      <c r="B4" s="94" t="s">
        <v>28</v>
      </c>
      <c r="C4" s="94" t="s">
        <v>29</v>
      </c>
      <c r="D4" s="94" t="s">
        <v>5</v>
      </c>
      <c r="E4" s="94" t="s">
        <v>6</v>
      </c>
      <c r="F4" s="94"/>
      <c r="G4" s="94" t="s">
        <v>30</v>
      </c>
      <c r="H4" s="94"/>
      <c r="I4" s="94"/>
      <c r="J4" s="94"/>
      <c r="K4" s="94"/>
      <c r="L4" s="94"/>
      <c r="M4" s="94"/>
      <c r="N4" s="94" t="s">
        <v>31</v>
      </c>
      <c r="O4" s="94" t="s">
        <v>32</v>
      </c>
      <c r="P4" s="94" t="s">
        <v>33</v>
      </c>
      <c r="Q4" s="94" t="s">
        <v>34</v>
      </c>
      <c r="S4" s="30"/>
    </row>
    <row r="5" spans="1:20" s="33" customFormat="1" ht="84" customHeight="1">
      <c r="A5" s="94"/>
      <c r="B5" s="94"/>
      <c r="C5" s="94"/>
      <c r="D5" s="94"/>
      <c r="E5" s="8" t="s">
        <v>11</v>
      </c>
      <c r="F5" s="8" t="s">
        <v>12</v>
      </c>
      <c r="G5" s="34">
        <v>2024</v>
      </c>
      <c r="H5" s="34">
        <v>2025</v>
      </c>
      <c r="I5" s="34">
        <v>2026</v>
      </c>
      <c r="J5" s="34">
        <v>2027</v>
      </c>
      <c r="K5" s="34">
        <v>2028</v>
      </c>
      <c r="L5" s="34">
        <v>2029</v>
      </c>
      <c r="M5" s="34">
        <v>2030</v>
      </c>
      <c r="N5" s="94"/>
      <c r="O5" s="94"/>
      <c r="P5" s="94"/>
      <c r="Q5" s="94"/>
      <c r="S5" s="30"/>
    </row>
    <row r="6" spans="1:20" s="33" customFormat="1" ht="34.5" customHeight="1">
      <c r="A6" s="35" t="s">
        <v>13</v>
      </c>
      <c r="B6" s="95" t="s">
        <v>35</v>
      </c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97"/>
      <c r="Q6" s="36"/>
      <c r="S6" s="30"/>
      <c r="T6" s="33" t="s">
        <v>36</v>
      </c>
    </row>
    <row r="7" spans="1:20" s="33" customFormat="1" ht="94.5" customHeight="1">
      <c r="A7" s="37" t="s">
        <v>37</v>
      </c>
      <c r="B7" s="38" t="s">
        <v>38</v>
      </c>
      <c r="C7" s="39" t="s">
        <v>39</v>
      </c>
      <c r="D7" s="40" t="s">
        <v>40</v>
      </c>
      <c r="E7" s="41">
        <v>0</v>
      </c>
      <c r="F7" s="41">
        <v>2017</v>
      </c>
      <c r="G7" s="42">
        <v>6</v>
      </c>
      <c r="H7" s="43" t="s">
        <v>21</v>
      </c>
      <c r="I7" s="43" t="s">
        <v>21</v>
      </c>
      <c r="J7" s="43" t="s">
        <v>21</v>
      </c>
      <c r="K7" s="43" t="s">
        <v>21</v>
      </c>
      <c r="L7" s="43" t="s">
        <v>21</v>
      </c>
      <c r="M7" s="44" t="s">
        <v>21</v>
      </c>
      <c r="N7" s="45" t="s">
        <v>41</v>
      </c>
      <c r="O7" s="46" t="s">
        <v>42</v>
      </c>
      <c r="P7" s="39" t="s">
        <v>23</v>
      </c>
      <c r="Q7" s="36"/>
      <c r="S7" s="30"/>
    </row>
    <row r="8" spans="1:20" s="33" customFormat="1" ht="219.75" customHeight="1">
      <c r="A8" s="37" t="s">
        <v>24</v>
      </c>
      <c r="B8" s="38" t="s">
        <v>43</v>
      </c>
      <c r="C8" s="39" t="s">
        <v>39</v>
      </c>
      <c r="D8" s="45" t="s">
        <v>40</v>
      </c>
      <c r="E8" s="47">
        <v>0</v>
      </c>
      <c r="F8" s="47">
        <v>2023</v>
      </c>
      <c r="G8" s="47">
        <v>125</v>
      </c>
      <c r="H8" s="43" t="s">
        <v>21</v>
      </c>
      <c r="I8" s="43" t="s">
        <v>21</v>
      </c>
      <c r="J8" s="43" t="s">
        <v>21</v>
      </c>
      <c r="K8" s="43" t="s">
        <v>21</v>
      </c>
      <c r="L8" s="43" t="s">
        <v>21</v>
      </c>
      <c r="M8" s="43" t="s">
        <v>21</v>
      </c>
      <c r="N8" s="48" t="s">
        <v>44</v>
      </c>
      <c r="O8" s="46" t="s">
        <v>42</v>
      </c>
      <c r="P8" s="49" t="s">
        <v>23</v>
      </c>
      <c r="Q8" s="36"/>
      <c r="S8" s="30"/>
    </row>
    <row r="9" spans="1:20" s="32" customFormat="1" ht="105.75" customHeight="1">
      <c r="A9" s="37" t="s">
        <v>45</v>
      </c>
      <c r="B9" s="38" t="s">
        <v>46</v>
      </c>
      <c r="C9" s="39" t="s">
        <v>39</v>
      </c>
      <c r="D9" s="45" t="s">
        <v>47</v>
      </c>
      <c r="E9" s="47">
        <v>0</v>
      </c>
      <c r="F9" s="41">
        <v>2017</v>
      </c>
      <c r="G9" s="43">
        <v>1</v>
      </c>
      <c r="H9" s="43" t="s">
        <v>21</v>
      </c>
      <c r="I9" s="43" t="s">
        <v>21</v>
      </c>
      <c r="J9" s="43" t="s">
        <v>21</v>
      </c>
      <c r="K9" s="43" t="s">
        <v>21</v>
      </c>
      <c r="L9" s="43" t="s">
        <v>21</v>
      </c>
      <c r="M9" s="44" t="s">
        <v>21</v>
      </c>
      <c r="N9" s="45" t="s">
        <v>41</v>
      </c>
      <c r="O9" s="46" t="s">
        <v>42</v>
      </c>
      <c r="P9" s="39" t="s">
        <v>23</v>
      </c>
      <c r="Q9" s="36"/>
      <c r="S9" s="31"/>
    </row>
    <row r="10" spans="1:20" s="32" customFormat="1" ht="15.75">
      <c r="S10" s="31"/>
    </row>
    <row r="11" spans="1:20" s="32" customFormat="1" ht="15.75">
      <c r="S11" s="31"/>
    </row>
    <row r="12" spans="1:20" s="32" customFormat="1" ht="15.75">
      <c r="S12" s="31"/>
    </row>
    <row r="13" spans="1:20" s="32" customFormat="1" ht="15.75">
      <c r="S13" s="31"/>
    </row>
    <row r="14" spans="1:20" s="32" customFormat="1" ht="15.75">
      <c r="S14" s="31"/>
    </row>
    <row r="15" spans="1:20" s="32" customFormat="1" ht="15.75">
      <c r="S15" s="31"/>
    </row>
  </sheetData>
  <mergeCells count="12">
    <mergeCell ref="Q4:Q5"/>
    <mergeCell ref="B6:P6"/>
    <mergeCell ref="A2:Q2"/>
    <mergeCell ref="A4:A5"/>
    <mergeCell ref="B4:B5"/>
    <mergeCell ref="C4:C5"/>
    <mergeCell ref="D4:D5"/>
    <mergeCell ref="E4:F4"/>
    <mergeCell ref="G4:M4"/>
    <mergeCell ref="N4:N5"/>
    <mergeCell ref="O4:O5"/>
    <mergeCell ref="P4:P5"/>
  </mergeCells>
  <pageMargins left="0.59055118110236227" right="0.59055118110236227" top="0.59055118110236227" bottom="0.59055118110236227" header="0.31496062992125984" footer="0.51181102362204722"/>
  <pageSetup paperSize="9" scale="69" firstPageNumber="21" orientation="landscape" useFirstPageNumber="1" horizontalDpi="300" verticalDpi="300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S45"/>
  <sheetViews>
    <sheetView tabSelected="1" zoomScale="70" zoomScaleNormal="70" workbookViewId="0">
      <selection activeCell="Y36" sqref="Y36"/>
    </sheetView>
  </sheetViews>
  <sheetFormatPr defaultColWidth="9.140625" defaultRowHeight="15"/>
  <cols>
    <col min="1" max="1" width="7.85546875" style="52" customWidth="1"/>
    <col min="2" max="2" width="41.42578125" style="52" hidden="1" customWidth="1"/>
    <col min="3" max="3" width="62" style="52" customWidth="1"/>
    <col min="4" max="4" width="7.140625" style="52" customWidth="1"/>
    <col min="5" max="5" width="10.85546875" style="52" customWidth="1"/>
    <col min="6" max="6" width="18.7109375" style="52" customWidth="1"/>
    <col min="7" max="7" width="7.42578125" style="52" customWidth="1"/>
    <col min="8" max="12" width="13.42578125" style="52" customWidth="1"/>
    <col min="13" max="13" width="11.42578125" style="52" customWidth="1"/>
    <col min="14" max="14" width="14.28515625" style="52" customWidth="1"/>
    <col min="15" max="15" width="13.7109375" style="52" customWidth="1"/>
    <col min="16" max="16" width="17.85546875" style="52" hidden="1" customWidth="1"/>
    <col min="17" max="17" width="27" style="52" customWidth="1"/>
    <col min="18" max="18" width="7.7109375" style="53" customWidth="1"/>
    <col min="19" max="19" width="26.7109375" style="52" customWidth="1"/>
    <col min="20" max="16384" width="9.140625" style="52"/>
  </cols>
  <sheetData>
    <row r="1" spans="1:19" ht="15.75">
      <c r="A1" s="50"/>
      <c r="B1" s="51"/>
      <c r="C1" s="51"/>
      <c r="D1" s="51"/>
      <c r="E1" s="51"/>
      <c r="F1" s="51"/>
      <c r="G1" s="51"/>
      <c r="H1" s="51"/>
    </row>
    <row r="2" spans="1:19" ht="18.75" hidden="1">
      <c r="A2" s="107" t="s">
        <v>48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</row>
    <row r="3" spans="1:19" ht="15.75">
      <c r="A3" s="50"/>
      <c r="B3" s="51"/>
      <c r="C3" s="51"/>
      <c r="D3" s="51"/>
      <c r="E3" s="51"/>
      <c r="F3" s="51"/>
      <c r="G3" s="51"/>
      <c r="H3" s="51"/>
    </row>
    <row r="4" spans="1:19" s="57" customFormat="1" ht="18.75">
      <c r="A4" s="107" t="s">
        <v>49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54"/>
      <c r="Q4" s="54"/>
      <c r="R4" s="55"/>
      <c r="S4" s="56"/>
    </row>
    <row r="5" spans="1:19" s="62" customFormat="1" ht="15.75">
      <c r="A5" s="58"/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9"/>
      <c r="P5" s="59"/>
      <c r="Q5" s="59"/>
      <c r="R5" s="60"/>
      <c r="S5" s="61"/>
    </row>
    <row r="6" spans="1:19" ht="24.75" customHeight="1">
      <c r="A6" s="108" t="s">
        <v>27</v>
      </c>
      <c r="B6" s="108" t="s">
        <v>50</v>
      </c>
      <c r="C6" s="108" t="s">
        <v>50</v>
      </c>
      <c r="D6" s="109" t="s">
        <v>51</v>
      </c>
      <c r="E6" s="109"/>
      <c r="F6" s="109"/>
      <c r="G6" s="109"/>
      <c r="H6" s="108" t="s">
        <v>52</v>
      </c>
      <c r="I6" s="108"/>
      <c r="J6" s="108"/>
      <c r="K6" s="108"/>
      <c r="L6" s="108"/>
      <c r="M6" s="108"/>
      <c r="N6" s="108"/>
      <c r="O6" s="108" t="s">
        <v>53</v>
      </c>
    </row>
    <row r="7" spans="1:19" ht="23.25" customHeight="1">
      <c r="A7" s="108"/>
      <c r="B7" s="108"/>
      <c r="C7" s="108"/>
      <c r="D7" s="109" t="s">
        <v>54</v>
      </c>
      <c r="E7" s="109"/>
      <c r="F7" s="109"/>
      <c r="G7" s="109"/>
      <c r="H7" s="63" t="s">
        <v>55</v>
      </c>
      <c r="I7" s="63" t="s">
        <v>56</v>
      </c>
      <c r="J7" s="63" t="s">
        <v>57</v>
      </c>
      <c r="K7" s="63" t="s">
        <v>58</v>
      </c>
      <c r="L7" s="63" t="s">
        <v>59</v>
      </c>
      <c r="M7" s="63" t="s">
        <v>60</v>
      </c>
      <c r="N7" s="63" t="s">
        <v>61</v>
      </c>
      <c r="O7" s="108"/>
    </row>
    <row r="8" spans="1:19" ht="33" customHeight="1">
      <c r="A8" s="63">
        <v>1</v>
      </c>
      <c r="B8" s="63">
        <v>2</v>
      </c>
      <c r="C8" s="63">
        <v>2</v>
      </c>
      <c r="D8" s="63">
        <v>3</v>
      </c>
      <c r="E8" s="63">
        <v>4</v>
      </c>
      <c r="F8" s="63">
        <v>5</v>
      </c>
      <c r="G8" s="63">
        <v>6</v>
      </c>
      <c r="H8" s="63">
        <v>7</v>
      </c>
      <c r="I8" s="63">
        <v>8</v>
      </c>
      <c r="J8" s="63">
        <v>9</v>
      </c>
      <c r="K8" s="63">
        <v>10</v>
      </c>
      <c r="L8" s="63">
        <v>11</v>
      </c>
      <c r="M8" s="63">
        <v>12</v>
      </c>
      <c r="N8" s="63">
        <v>13</v>
      </c>
      <c r="O8" s="63">
        <v>14</v>
      </c>
    </row>
    <row r="9" spans="1:19" ht="35.25" customHeight="1">
      <c r="A9" s="63" t="s">
        <v>13</v>
      </c>
      <c r="B9" s="104" t="s">
        <v>35</v>
      </c>
      <c r="C9" s="104"/>
      <c r="D9" s="104"/>
      <c r="E9" s="104"/>
      <c r="F9" s="104"/>
      <c r="G9" s="104"/>
      <c r="H9" s="104"/>
      <c r="I9" s="104"/>
      <c r="J9" s="104"/>
      <c r="K9" s="104"/>
      <c r="L9" s="104"/>
      <c r="M9" s="104"/>
      <c r="N9" s="104"/>
      <c r="O9" s="64"/>
    </row>
    <row r="10" spans="1:19" ht="27" hidden="1" customHeight="1">
      <c r="A10" s="65" t="s">
        <v>37</v>
      </c>
      <c r="B10" s="105" t="s">
        <v>62</v>
      </c>
      <c r="C10" s="105"/>
      <c r="D10" s="105"/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105"/>
    </row>
    <row r="11" spans="1:19" ht="15.75" hidden="1" customHeight="1">
      <c r="A11" s="66"/>
      <c r="B11" s="100" t="s">
        <v>62</v>
      </c>
      <c r="C11" s="67" t="s">
        <v>63</v>
      </c>
      <c r="D11" s="67"/>
      <c r="E11" s="67"/>
      <c r="F11" s="67"/>
      <c r="G11" s="67"/>
      <c r="H11" s="68"/>
      <c r="I11" s="68"/>
      <c r="J11" s="65"/>
      <c r="K11" s="65"/>
      <c r="L11" s="65"/>
      <c r="M11" s="65"/>
      <c r="N11" s="65"/>
      <c r="O11" s="69"/>
    </row>
    <row r="12" spans="1:19" ht="31.5" hidden="1">
      <c r="A12" s="66"/>
      <c r="B12" s="100"/>
      <c r="C12" s="67" t="s">
        <v>64</v>
      </c>
      <c r="D12" s="70"/>
      <c r="E12" s="70"/>
      <c r="F12" s="70"/>
      <c r="G12" s="70"/>
      <c r="H12" s="71"/>
      <c r="I12" s="71"/>
      <c r="J12" s="71"/>
      <c r="K12" s="71"/>
      <c r="L12" s="71"/>
      <c r="M12" s="71"/>
      <c r="N12" s="71"/>
      <c r="O12" s="72"/>
    </row>
    <row r="13" spans="1:19" ht="31.5" hidden="1">
      <c r="A13" s="66"/>
      <c r="B13" s="100"/>
      <c r="C13" s="67" t="s">
        <v>65</v>
      </c>
      <c r="D13" s="67"/>
      <c r="E13" s="67"/>
      <c r="F13" s="67"/>
      <c r="G13" s="67"/>
      <c r="H13" s="65"/>
      <c r="I13" s="65"/>
      <c r="J13" s="65"/>
      <c r="K13" s="65"/>
      <c r="L13" s="65"/>
      <c r="M13" s="65"/>
      <c r="N13" s="65"/>
      <c r="O13" s="69"/>
    </row>
    <row r="14" spans="1:19" ht="15.75" hidden="1">
      <c r="A14" s="66"/>
      <c r="B14" s="100"/>
      <c r="C14" s="73" t="s">
        <v>66</v>
      </c>
      <c r="D14" s="67"/>
      <c r="E14" s="67"/>
      <c r="F14" s="67"/>
      <c r="G14" s="67"/>
      <c r="H14" s="65"/>
      <c r="I14" s="65"/>
      <c r="J14" s="65"/>
      <c r="K14" s="65"/>
      <c r="L14" s="65"/>
      <c r="M14" s="65"/>
      <c r="N14" s="65"/>
      <c r="O14" s="69"/>
    </row>
    <row r="15" spans="1:19" ht="63" hidden="1">
      <c r="A15" s="66"/>
      <c r="B15" s="74"/>
      <c r="C15" s="67" t="s">
        <v>67</v>
      </c>
      <c r="D15" s="67"/>
      <c r="E15" s="67"/>
      <c r="F15" s="67"/>
      <c r="G15" s="67"/>
      <c r="H15" s="65"/>
      <c r="I15" s="65"/>
      <c r="J15" s="65"/>
      <c r="K15" s="65"/>
      <c r="L15" s="65"/>
      <c r="M15" s="65"/>
      <c r="N15" s="65"/>
      <c r="O15" s="69"/>
    </row>
    <row r="16" spans="1:19" ht="47.25" hidden="1">
      <c r="A16" s="66"/>
      <c r="B16" s="74"/>
      <c r="C16" s="67" t="s">
        <v>68</v>
      </c>
      <c r="D16" s="67"/>
      <c r="E16" s="67"/>
      <c r="F16" s="67"/>
      <c r="G16" s="67"/>
      <c r="H16" s="65"/>
      <c r="I16" s="65"/>
      <c r="J16" s="65"/>
      <c r="K16" s="65"/>
      <c r="L16" s="65"/>
      <c r="M16" s="65"/>
      <c r="N16" s="65"/>
      <c r="O16" s="69"/>
    </row>
    <row r="17" spans="1:16" ht="31.5" hidden="1">
      <c r="A17" s="66"/>
      <c r="B17" s="74"/>
      <c r="C17" s="67" t="s">
        <v>69</v>
      </c>
      <c r="D17" s="67"/>
      <c r="E17" s="67"/>
      <c r="F17" s="67"/>
      <c r="G17" s="67"/>
      <c r="H17" s="65"/>
      <c r="I17" s="65"/>
      <c r="J17" s="65"/>
      <c r="K17" s="65"/>
      <c r="L17" s="65"/>
      <c r="M17" s="65"/>
      <c r="N17" s="65"/>
      <c r="O17" s="69"/>
    </row>
    <row r="18" spans="1:16" ht="15.75" hidden="1">
      <c r="A18" s="66"/>
      <c r="B18" s="74"/>
      <c r="C18" s="67" t="s">
        <v>70</v>
      </c>
      <c r="D18" s="67"/>
      <c r="E18" s="67"/>
      <c r="F18" s="67"/>
      <c r="G18" s="67"/>
      <c r="H18" s="65"/>
      <c r="I18" s="65"/>
      <c r="J18" s="65"/>
      <c r="K18" s="65"/>
      <c r="L18" s="65"/>
      <c r="M18" s="65"/>
      <c r="N18" s="65"/>
      <c r="O18" s="69"/>
    </row>
    <row r="19" spans="1:16" ht="45" hidden="1" customHeight="1">
      <c r="A19" s="65" t="s">
        <v>71</v>
      </c>
      <c r="B19" s="105" t="s">
        <v>72</v>
      </c>
      <c r="C19" s="105"/>
      <c r="D19" s="105"/>
      <c r="E19" s="105"/>
      <c r="F19" s="105"/>
      <c r="G19" s="105"/>
      <c r="H19" s="105"/>
      <c r="I19" s="105"/>
      <c r="J19" s="105"/>
      <c r="K19" s="105"/>
      <c r="L19" s="105"/>
      <c r="M19" s="105"/>
      <c r="N19" s="105"/>
      <c r="O19" s="105"/>
    </row>
    <row r="20" spans="1:16" ht="15.75" hidden="1" customHeight="1">
      <c r="A20" s="66"/>
      <c r="B20" s="100" t="s">
        <v>72</v>
      </c>
      <c r="C20" s="67" t="s">
        <v>63</v>
      </c>
      <c r="D20" s="67"/>
      <c r="E20" s="67"/>
      <c r="F20" s="67"/>
      <c r="G20" s="67"/>
      <c r="H20" s="68"/>
      <c r="I20" s="68"/>
      <c r="J20" s="65"/>
      <c r="K20" s="65"/>
      <c r="L20" s="65"/>
      <c r="M20" s="65"/>
      <c r="N20" s="65"/>
      <c r="O20" s="69"/>
    </row>
    <row r="21" spans="1:16" ht="31.5" hidden="1">
      <c r="A21" s="66"/>
      <c r="B21" s="100"/>
      <c r="C21" s="67" t="s">
        <v>64</v>
      </c>
      <c r="D21" s="67"/>
      <c r="E21" s="67"/>
      <c r="F21" s="67"/>
      <c r="G21" s="67"/>
      <c r="H21" s="68"/>
      <c r="I21" s="68"/>
      <c r="J21" s="65"/>
      <c r="K21" s="65"/>
      <c r="L21" s="65"/>
      <c r="M21" s="65"/>
      <c r="N21" s="65"/>
      <c r="O21" s="69"/>
    </row>
    <row r="22" spans="1:16" ht="31.5" hidden="1">
      <c r="A22" s="66"/>
      <c r="B22" s="100"/>
      <c r="C22" s="67" t="s">
        <v>65</v>
      </c>
      <c r="D22" s="67"/>
      <c r="E22" s="67"/>
      <c r="F22" s="67"/>
      <c r="G22" s="67"/>
      <c r="H22" s="65"/>
      <c r="I22" s="65"/>
      <c r="J22" s="65"/>
      <c r="K22" s="65"/>
      <c r="L22" s="65"/>
      <c r="M22" s="65"/>
      <c r="N22" s="65"/>
      <c r="O22" s="69"/>
    </row>
    <row r="23" spans="1:16" ht="15.75" hidden="1">
      <c r="A23" s="66"/>
      <c r="B23" s="100"/>
      <c r="C23" s="73" t="s">
        <v>66</v>
      </c>
      <c r="D23" s="67"/>
      <c r="E23" s="67"/>
      <c r="F23" s="67"/>
      <c r="G23" s="67"/>
      <c r="H23" s="65"/>
      <c r="I23" s="65"/>
      <c r="J23" s="65"/>
      <c r="K23" s="65"/>
      <c r="L23" s="65"/>
      <c r="M23" s="65"/>
      <c r="N23" s="65"/>
      <c r="O23" s="69"/>
    </row>
    <row r="24" spans="1:16" ht="63" hidden="1">
      <c r="A24" s="66"/>
      <c r="B24" s="100"/>
      <c r="C24" s="67" t="s">
        <v>67</v>
      </c>
      <c r="D24" s="67"/>
      <c r="E24" s="67"/>
      <c r="F24" s="67"/>
      <c r="G24" s="67"/>
      <c r="H24" s="65"/>
      <c r="I24" s="65"/>
      <c r="J24" s="65"/>
      <c r="K24" s="65"/>
      <c r="L24" s="65"/>
      <c r="M24" s="65"/>
      <c r="N24" s="65"/>
      <c r="O24" s="69"/>
    </row>
    <row r="25" spans="1:16" ht="54" hidden="1" customHeight="1">
      <c r="A25" s="66"/>
      <c r="B25" s="100"/>
      <c r="C25" s="67" t="s">
        <v>68</v>
      </c>
      <c r="D25" s="67"/>
      <c r="E25" s="67"/>
      <c r="F25" s="67"/>
      <c r="G25" s="67"/>
      <c r="H25" s="65"/>
      <c r="I25" s="65"/>
      <c r="J25" s="65"/>
      <c r="K25" s="65"/>
      <c r="L25" s="65"/>
      <c r="M25" s="65"/>
      <c r="N25" s="65"/>
      <c r="O25" s="69"/>
    </row>
    <row r="26" spans="1:16" ht="31.5" hidden="1">
      <c r="A26" s="66"/>
      <c r="B26" s="100"/>
      <c r="C26" s="67" t="s">
        <v>69</v>
      </c>
      <c r="D26" s="67"/>
      <c r="E26" s="67"/>
      <c r="F26" s="67"/>
      <c r="G26" s="67"/>
      <c r="H26" s="65"/>
      <c r="I26" s="65"/>
      <c r="J26" s="65"/>
      <c r="K26" s="65"/>
      <c r="L26" s="65"/>
      <c r="M26" s="65"/>
      <c r="N26" s="65"/>
      <c r="O26" s="69"/>
    </row>
    <row r="27" spans="1:16" ht="24" hidden="1" customHeight="1">
      <c r="A27" s="66"/>
      <c r="B27" s="100"/>
      <c r="C27" s="67" t="s">
        <v>70</v>
      </c>
      <c r="D27" s="67"/>
      <c r="E27" s="67"/>
      <c r="F27" s="67"/>
      <c r="G27" s="67"/>
      <c r="H27" s="65"/>
      <c r="I27" s="65"/>
      <c r="J27" s="65"/>
      <c r="K27" s="65"/>
      <c r="L27" s="65"/>
      <c r="M27" s="65"/>
      <c r="N27" s="65"/>
      <c r="O27" s="69"/>
    </row>
    <row r="28" spans="1:16" ht="45" customHeight="1">
      <c r="A28" s="65" t="s">
        <v>37</v>
      </c>
      <c r="B28" s="106" t="s">
        <v>73</v>
      </c>
      <c r="C28" s="106"/>
      <c r="D28" s="106"/>
      <c r="E28" s="106"/>
      <c r="F28" s="106"/>
      <c r="G28" s="106"/>
      <c r="H28" s="106"/>
      <c r="I28" s="106"/>
      <c r="J28" s="106"/>
      <c r="K28" s="106"/>
      <c r="L28" s="106"/>
      <c r="M28" s="106"/>
      <c r="N28" s="106"/>
      <c r="O28" s="106"/>
    </row>
    <row r="29" spans="1:16" ht="30.75" customHeight="1">
      <c r="A29" s="99"/>
      <c r="B29" s="100" t="s">
        <v>73</v>
      </c>
      <c r="C29" s="101" t="s">
        <v>63</v>
      </c>
      <c r="D29" s="65">
        <v>828</v>
      </c>
      <c r="E29" s="65" t="s">
        <v>74</v>
      </c>
      <c r="F29" s="65" t="s">
        <v>75</v>
      </c>
      <c r="G29" s="65">
        <v>500</v>
      </c>
      <c r="H29" s="68">
        <v>34133.199999999997</v>
      </c>
      <c r="I29" s="68" t="s">
        <v>20</v>
      </c>
      <c r="J29" s="68" t="s">
        <v>20</v>
      </c>
      <c r="K29" s="68" t="s">
        <v>20</v>
      </c>
      <c r="L29" s="68" t="s">
        <v>20</v>
      </c>
      <c r="M29" s="68" t="s">
        <v>20</v>
      </c>
      <c r="N29" s="68" t="s">
        <v>20</v>
      </c>
      <c r="O29" s="68">
        <f>SUM(H29:N29)</f>
        <v>34133.199999999997</v>
      </c>
    </row>
    <row r="30" spans="1:16" ht="30.75" hidden="1" customHeight="1">
      <c r="A30" s="99"/>
      <c r="B30" s="100"/>
      <c r="C30" s="101"/>
      <c r="D30" s="75">
        <v>828</v>
      </c>
      <c r="E30" s="75" t="s">
        <v>74</v>
      </c>
      <c r="F30" s="75" t="s">
        <v>76</v>
      </c>
      <c r="G30" s="75">
        <v>500</v>
      </c>
      <c r="H30" s="76"/>
      <c r="I30" s="68" t="s">
        <v>20</v>
      </c>
      <c r="J30" s="68" t="s">
        <v>20</v>
      </c>
      <c r="K30" s="68" t="s">
        <v>20</v>
      </c>
      <c r="L30" s="68" t="s">
        <v>20</v>
      </c>
      <c r="M30" s="68" t="s">
        <v>20</v>
      </c>
      <c r="N30" s="68" t="s">
        <v>20</v>
      </c>
      <c r="O30" s="68">
        <f>SUM(H30:N30)</f>
        <v>0</v>
      </c>
    </row>
    <row r="31" spans="1:16" ht="39" customHeight="1">
      <c r="A31" s="99"/>
      <c r="B31" s="100"/>
      <c r="C31" s="102" t="s">
        <v>64</v>
      </c>
      <c r="D31" s="65">
        <v>828</v>
      </c>
      <c r="E31" s="65" t="s">
        <v>74</v>
      </c>
      <c r="F31" s="65" t="s">
        <v>75</v>
      </c>
      <c r="G31" s="65">
        <v>500</v>
      </c>
      <c r="H31" s="77">
        <v>32767.8</v>
      </c>
      <c r="I31" s="68" t="s">
        <v>20</v>
      </c>
      <c r="J31" s="68" t="s">
        <v>20</v>
      </c>
      <c r="K31" s="68" t="s">
        <v>20</v>
      </c>
      <c r="L31" s="68" t="s">
        <v>20</v>
      </c>
      <c r="M31" s="68" t="s">
        <v>20</v>
      </c>
      <c r="N31" s="68" t="s">
        <v>20</v>
      </c>
      <c r="O31" s="68">
        <f>SUM(H31:N31)</f>
        <v>32767.8</v>
      </c>
      <c r="P31" s="78">
        <f>O29-O31</f>
        <v>1365.3999999999978</v>
      </c>
    </row>
    <row r="32" spans="1:16" ht="39" hidden="1" customHeight="1">
      <c r="A32" s="99"/>
      <c r="B32" s="100"/>
      <c r="C32" s="102"/>
      <c r="D32" s="75">
        <v>828</v>
      </c>
      <c r="E32" s="75" t="s">
        <v>74</v>
      </c>
      <c r="F32" s="75" t="s">
        <v>76</v>
      </c>
      <c r="G32" s="75">
        <v>500</v>
      </c>
      <c r="H32" s="79"/>
      <c r="I32" s="77">
        <v>27859.1</v>
      </c>
      <c r="J32" s="77">
        <v>83843.100000000006</v>
      </c>
      <c r="K32" s="77">
        <v>79325.8</v>
      </c>
      <c r="L32" s="65"/>
      <c r="M32" s="65"/>
      <c r="N32" s="65"/>
      <c r="O32" s="68">
        <f>SUM(H32:N32)</f>
        <v>191028</v>
      </c>
      <c r="P32" s="78"/>
    </row>
    <row r="33" spans="1:15" ht="38.25" customHeight="1">
      <c r="A33" s="66"/>
      <c r="B33" s="100"/>
      <c r="C33" s="67" t="s">
        <v>65</v>
      </c>
      <c r="D33" s="67"/>
      <c r="E33" s="67"/>
      <c r="F33" s="67"/>
      <c r="G33" s="67"/>
      <c r="H33" s="65"/>
      <c r="I33" s="65"/>
      <c r="J33" s="65"/>
      <c r="K33" s="65"/>
      <c r="L33" s="65"/>
      <c r="M33" s="65"/>
      <c r="N33" s="65"/>
      <c r="O33" s="69"/>
    </row>
    <row r="34" spans="1:15" ht="23.25" customHeight="1">
      <c r="A34" s="66"/>
      <c r="B34" s="100"/>
      <c r="C34" s="73" t="s">
        <v>66</v>
      </c>
      <c r="D34" s="67"/>
      <c r="E34" s="67"/>
      <c r="F34" s="67"/>
      <c r="G34" s="67"/>
      <c r="H34" s="77">
        <f>H29</f>
        <v>34133.199999999997</v>
      </c>
      <c r="I34" s="68" t="s">
        <v>20</v>
      </c>
      <c r="J34" s="68" t="s">
        <v>20</v>
      </c>
      <c r="K34" s="68" t="s">
        <v>20</v>
      </c>
      <c r="L34" s="68" t="s">
        <v>20</v>
      </c>
      <c r="M34" s="68" t="s">
        <v>20</v>
      </c>
      <c r="N34" s="68" t="s">
        <v>20</v>
      </c>
      <c r="O34" s="68">
        <f>SUM(H34:N34)</f>
        <v>34133.199999999997</v>
      </c>
    </row>
    <row r="35" spans="1:15" ht="69.75" customHeight="1">
      <c r="A35" s="66"/>
      <c r="B35" s="100"/>
      <c r="C35" s="67" t="s">
        <v>67</v>
      </c>
      <c r="D35" s="67"/>
      <c r="E35" s="67"/>
      <c r="F35" s="67"/>
      <c r="G35" s="67"/>
      <c r="H35" s="65"/>
      <c r="I35" s="65"/>
      <c r="J35" s="65"/>
      <c r="K35" s="65"/>
      <c r="L35" s="65"/>
      <c r="M35" s="71"/>
      <c r="N35" s="71"/>
      <c r="O35" s="72"/>
    </row>
    <row r="36" spans="1:15" ht="55.5" customHeight="1">
      <c r="A36" s="66"/>
      <c r="B36" s="100"/>
      <c r="C36" s="67" t="s">
        <v>68</v>
      </c>
      <c r="D36" s="67"/>
      <c r="E36" s="67"/>
      <c r="F36" s="67"/>
      <c r="G36" s="67"/>
      <c r="H36" s="65"/>
      <c r="I36" s="65"/>
      <c r="J36" s="65"/>
      <c r="K36" s="65"/>
      <c r="L36" s="80"/>
      <c r="M36" s="65"/>
      <c r="N36" s="65"/>
      <c r="O36" s="69"/>
    </row>
    <row r="37" spans="1:15" ht="27" customHeight="1">
      <c r="A37" s="66"/>
      <c r="B37" s="100"/>
      <c r="C37" s="67" t="s">
        <v>69</v>
      </c>
      <c r="D37" s="67"/>
      <c r="E37" s="67"/>
      <c r="F37" s="67"/>
      <c r="G37" s="67"/>
      <c r="H37" s="77">
        <f>2569.2+H34</f>
        <v>36702.399999999994</v>
      </c>
      <c r="I37" s="68" t="s">
        <v>20</v>
      </c>
      <c r="J37" s="68" t="s">
        <v>20</v>
      </c>
      <c r="K37" s="68" t="s">
        <v>20</v>
      </c>
      <c r="L37" s="68" t="s">
        <v>20</v>
      </c>
      <c r="M37" s="68" t="s">
        <v>20</v>
      </c>
      <c r="N37" s="68" t="s">
        <v>20</v>
      </c>
      <c r="O37" s="68">
        <f>SUM(H37:N37)</f>
        <v>36702.399999999994</v>
      </c>
    </row>
    <row r="38" spans="1:15" ht="22.5" customHeight="1">
      <c r="A38" s="66"/>
      <c r="B38" s="100"/>
      <c r="C38" s="67" t="s">
        <v>70</v>
      </c>
      <c r="D38" s="67"/>
      <c r="E38" s="67"/>
      <c r="F38" s="67"/>
      <c r="G38" s="67"/>
      <c r="H38" s="65"/>
      <c r="I38" s="65"/>
      <c r="J38" s="65"/>
      <c r="K38" s="65"/>
      <c r="L38" s="80"/>
      <c r="M38" s="65"/>
      <c r="N38" s="65"/>
      <c r="O38" s="69"/>
    </row>
    <row r="39" spans="1:15" ht="26.25" hidden="1" customHeight="1">
      <c r="A39" s="81" t="s">
        <v>77</v>
      </c>
      <c r="B39" s="82"/>
      <c r="C39" s="73" t="s">
        <v>78</v>
      </c>
      <c r="D39" s="73"/>
      <c r="E39" s="73"/>
      <c r="F39" s="73"/>
      <c r="G39" s="73"/>
      <c r="H39" s="83"/>
      <c r="I39" s="83"/>
      <c r="J39" s="83"/>
      <c r="K39" s="83"/>
      <c r="L39" s="84"/>
      <c r="M39" s="83"/>
      <c r="N39" s="83"/>
      <c r="O39" s="85"/>
    </row>
    <row r="40" spans="1:15" ht="23.25" customHeight="1">
      <c r="A40" s="66"/>
      <c r="B40" s="82"/>
      <c r="C40" s="86" t="s">
        <v>79</v>
      </c>
      <c r="D40" s="67"/>
      <c r="E40" s="67"/>
      <c r="F40" s="67"/>
      <c r="G40" s="67"/>
      <c r="H40" s="87">
        <f>H42+H44</f>
        <v>36702.399999999994</v>
      </c>
      <c r="I40" s="68" t="s">
        <v>20</v>
      </c>
      <c r="J40" s="68" t="s">
        <v>20</v>
      </c>
      <c r="K40" s="68" t="s">
        <v>20</v>
      </c>
      <c r="L40" s="68" t="s">
        <v>20</v>
      </c>
      <c r="M40" s="68" t="s">
        <v>20</v>
      </c>
      <c r="N40" s="68" t="s">
        <v>20</v>
      </c>
      <c r="O40" s="87">
        <f>SUM(H40:N40)</f>
        <v>36702.399999999994</v>
      </c>
    </row>
    <row r="41" spans="1:15" ht="20.25" hidden="1" customHeight="1">
      <c r="A41" s="66"/>
      <c r="B41" s="82"/>
      <c r="C41" s="67" t="s">
        <v>80</v>
      </c>
      <c r="D41" s="67"/>
      <c r="E41" s="67"/>
      <c r="F41" s="67"/>
      <c r="G41" s="67"/>
      <c r="H41" s="65"/>
      <c r="I41" s="65"/>
      <c r="J41" s="65"/>
      <c r="K41" s="65"/>
      <c r="L41" s="80"/>
      <c r="M41" s="65"/>
      <c r="N41" s="65"/>
      <c r="O41" s="69"/>
    </row>
    <row r="42" spans="1:15" ht="26.25" hidden="1" customHeight="1">
      <c r="A42" s="66"/>
      <c r="B42" s="82"/>
      <c r="C42" s="67" t="s">
        <v>81</v>
      </c>
      <c r="D42" s="67"/>
      <c r="E42" s="67"/>
      <c r="F42" s="67"/>
      <c r="G42" s="67"/>
      <c r="H42" s="68">
        <f>H29</f>
        <v>34133.199999999997</v>
      </c>
      <c r="I42" s="68" t="s">
        <v>20</v>
      </c>
      <c r="J42" s="68" t="s">
        <v>20</v>
      </c>
      <c r="K42" s="68" t="s">
        <v>20</v>
      </c>
      <c r="L42" s="68" t="s">
        <v>20</v>
      </c>
      <c r="M42" s="68" t="s">
        <v>20</v>
      </c>
      <c r="N42" s="68" t="s">
        <v>20</v>
      </c>
      <c r="O42" s="68">
        <f>SUM(H42:N42)</f>
        <v>34133.199999999997</v>
      </c>
    </row>
    <row r="43" spans="1:15" ht="52.5" hidden="1" customHeight="1">
      <c r="A43" s="66"/>
      <c r="B43" s="82"/>
      <c r="C43" s="67" t="s">
        <v>68</v>
      </c>
      <c r="D43" s="67"/>
      <c r="E43" s="67"/>
      <c r="F43" s="67"/>
      <c r="G43" s="67"/>
      <c r="H43" s="65"/>
      <c r="I43" s="65"/>
      <c r="J43" s="65"/>
      <c r="K43" s="65"/>
      <c r="L43" s="80"/>
      <c r="M43" s="65"/>
      <c r="N43" s="65"/>
      <c r="O43" s="69"/>
    </row>
    <row r="44" spans="1:15" ht="24.75" hidden="1" customHeight="1">
      <c r="A44" s="66"/>
      <c r="B44" s="103" t="s">
        <v>82</v>
      </c>
      <c r="C44" s="67" t="s">
        <v>83</v>
      </c>
      <c r="D44" s="67"/>
      <c r="E44" s="67"/>
      <c r="F44" s="67"/>
      <c r="G44" s="67"/>
      <c r="H44" s="77">
        <v>2569.1999999999998</v>
      </c>
      <c r="I44" s="68" t="s">
        <v>20</v>
      </c>
      <c r="J44" s="68" t="s">
        <v>20</v>
      </c>
      <c r="K44" s="68" t="s">
        <v>20</v>
      </c>
      <c r="L44" s="68" t="s">
        <v>20</v>
      </c>
      <c r="M44" s="68" t="s">
        <v>20</v>
      </c>
      <c r="N44" s="68" t="s">
        <v>20</v>
      </c>
      <c r="O44" s="68">
        <f>SUM(H44:N44)</f>
        <v>2569.1999999999998</v>
      </c>
    </row>
    <row r="45" spans="1:15" ht="28.5" hidden="1" customHeight="1">
      <c r="A45" s="66"/>
      <c r="B45" s="103"/>
      <c r="C45" s="67" t="s">
        <v>70</v>
      </c>
      <c r="D45" s="67"/>
      <c r="E45" s="67"/>
      <c r="F45" s="67"/>
      <c r="G45" s="67"/>
      <c r="H45" s="68"/>
      <c r="I45" s="68"/>
      <c r="J45" s="65"/>
      <c r="K45" s="65"/>
      <c r="L45" s="65"/>
      <c r="M45" s="83"/>
      <c r="N45" s="83"/>
      <c r="O45" s="85"/>
    </row>
  </sheetData>
  <mergeCells count="21">
    <mergeCell ref="A2:O2"/>
    <mergeCell ref="A4:O4"/>
    <mergeCell ref="A6:A7"/>
    <mergeCell ref="B6:B7"/>
    <mergeCell ref="C6:C7"/>
    <mergeCell ref="D6:G6"/>
    <mergeCell ref="H6:N6"/>
    <mergeCell ref="O6:O7"/>
    <mergeCell ref="D7:G7"/>
    <mergeCell ref="B44:B45"/>
    <mergeCell ref="B9:N9"/>
    <mergeCell ref="B10:O10"/>
    <mergeCell ref="B11:B14"/>
    <mergeCell ref="B19:O19"/>
    <mergeCell ref="B20:B27"/>
    <mergeCell ref="B28:O28"/>
    <mergeCell ref="A29:A30"/>
    <mergeCell ref="B29:B38"/>
    <mergeCell ref="C29:C30"/>
    <mergeCell ref="A31:A32"/>
    <mergeCell ref="C31:C32"/>
  </mergeCells>
  <printOptions horizontalCentered="1"/>
  <pageMargins left="0.59055118110236227" right="0.59055118110236227" top="0.59055118110236227" bottom="0.59055118110236227" header="0.31496062992125984" footer="0.51181102362204722"/>
  <pageSetup paperSize="9" scale="62" firstPageNumber="22" fitToHeight="3" orientation="landscape" useFirstPageNumber="1" horizontalDpi="300" verticalDpi="300" r:id="rId1"/>
  <headerFooter>
    <oddHeader>&amp;C&amp;P</oddHeader>
  </headerFooter>
  <rowBreaks count="1" manualBreakCount="1">
    <brk id="3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7</vt:i4>
      </vt:variant>
    </vt:vector>
  </HeadingPairs>
  <TitlesOfParts>
    <vt:vector size="10" baseType="lpstr">
      <vt:lpstr>2.2. Показатели РП</vt:lpstr>
      <vt:lpstr>2.4. Мероприятия РП</vt:lpstr>
      <vt:lpstr>2.5. Фин. обес. РП</vt:lpstr>
      <vt:lpstr>'2.2. Показатели РП'!_bookmark5</vt:lpstr>
      <vt:lpstr>'2.4. Мероприятия РП'!_ftnref1</vt:lpstr>
      <vt:lpstr>'2.4. Мероприятия РП'!_ftnref3</vt:lpstr>
      <vt:lpstr>'2.5. Фин. обес. РП'!Заголовки_для_печати</vt:lpstr>
      <vt:lpstr>'2.2. Показатели РП'!Область_печати</vt:lpstr>
      <vt:lpstr>'2.4. Мероприятия РП'!Область_печати</vt:lpstr>
      <vt:lpstr>'2.5. Фин. обес. РП'!Область_печати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plan_otd</dc:creator>
  <cp:lastModifiedBy>plan_otd</cp:lastModifiedBy>
  <cp:lastPrinted>2025-03-17T06:42:41Z</cp:lastPrinted>
  <dcterms:created xsi:type="dcterms:W3CDTF">2025-03-10T14:31:16Z</dcterms:created>
  <dcterms:modified xsi:type="dcterms:W3CDTF">2025-03-17T06:43:14Z</dcterms:modified>
</cp:coreProperties>
</file>